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inete\Desktop\Informes Fisicos Finacieros\Reporte Fisico Financiero 2021\3re trimestre\"/>
    </mc:Choice>
  </mc:AlternateContent>
  <xr:revisionPtr revIDLastSave="0" documentId="13_ncr:1_{A1149BC2-A798-4BAE-8FD8-02667838874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6" i="1" l="1"/>
  <c r="J31" i="1"/>
  <c r="J30" i="1"/>
  <c r="I31" i="1"/>
  <c r="C17" i="1"/>
  <c r="C16" i="1"/>
  <c r="C15" i="1"/>
</calcChain>
</file>

<file path=xl/sharedStrings.xml><?xml version="1.0" encoding="utf-8"?>
<sst xmlns="http://schemas.openxmlformats.org/spreadsheetml/2006/main" count="79" uniqueCount="72">
  <si>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</si>
  <si>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</si>
  <si>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</si>
  <si>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</si>
  <si>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</si>
  <si>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</si>
  <si>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</si>
  <si>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</si>
  <si>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</si>
  <si>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</si>
  <si>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</si>
  <si>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</si>
  <si>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</si>
  <si>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</si>
  <si>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</si>
  <si>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</si>
  <si>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</si>
  <si>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</si>
  <si>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</si>
  <si>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</si>
  <si>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</si>
  <si>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</si>
  <si>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</si>
  <si>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</si>
  <si>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</si>
  <si>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</si>
  <si>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</si>
  <si>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</si>
  <si>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</si>
  <si>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</si>
  <si>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</si>
  <si>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</si>
  <si>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</si>
  <si>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</si>
  <si>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</si>
  <si>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</si>
  <si>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</si>
  <si>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</si>
  <si>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</si>
  <si>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</si>
  <si>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</si>
  <si>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</si>
  <si>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</si>
  <si>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</si>
  <si>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</si>
  <si>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</si>
  <si>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</si>
  <si>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</si>
  <si>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</si>
  <si>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</si>
  <si>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</si>
  <si>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0211 Ministerio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</si>
  <si>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</si>
  <si>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</si>
  <si>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</si>
  <si>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</si>
  <si>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Población General.</t>
  </si>
  <si>
    <t>Este programa contribuye a desarrollar y brindar un mejor servicio de transporte público, eficiente, accesible, seguro, oportuno, cómodo, económico y de calidad a todos los usuarios.</t>
  </si>
  <si>
    <t>23-Acceso y uso adecuado del Servicio de Transporte.</t>
  </si>
  <si>
    <t>5872 - Usuarios reciben servicios de transporte ferroviario</t>
  </si>
  <si>
    <t>5873 - Usuarios reciben servicios de transporte aéreo por cable</t>
  </si>
  <si>
    <t>Cantidad de pasajeros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</si>
  <si>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</si>
  <si>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>Reducción del tiempo promedio de desplazamiento de usuarios de líneas 1 y 2 Metro SD de 58 minutos en el año 2015 a 45 minutos en el 2021.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</si>
  <si>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</si>
  <si>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t>Transporte de usuarios equivalente a 854,776 pasajeros,  lo que representa un incremento de un 129.03% de la meta física programada con respecto a la meta física alcanzada. Se logro una ejecución financiera de DOP 92,458,178.98</t>
  </si>
  <si>
    <t xml:space="preserve">1. Negociar las expropiaciones ( terrenos urbanos con mejoras ) para iniciar la construcción de la obra física - Terminal Los Alcarrizos y portar para el inicio de la construcción del túnel de la Línea 2 C. </t>
  </si>
  <si>
    <t>I -Información Institucional</t>
  </si>
  <si>
    <t>01-Misterio de Obras Públicas y Comunicaciones</t>
  </si>
  <si>
    <t>El desempeño financiero presenta un porcentaje de un 123.38%, gracias al levantamiento de las restricciones de control de la Pandemia COVID-19, lo que dio como resultado el regreso a las clases presenciales en las entidades educativas.</t>
  </si>
  <si>
    <t>El desempeño financiero presenta un porcentaje de un 145.78%, gracias al levantamiento de las restricciones de control de la Pandemia COVID-19 , lo que dio como resultado el regreso a las clases presenciales en las entidades educativas.</t>
  </si>
  <si>
    <t xml:space="preserve">Transporte de usuarios equivalente a 18,224,195 pasajeros,  lo que representa un incremento de un 108.29% de la meta física programada con respecto a la meta física alcanzada. Se logro una ejecución financiera de DOP 900,571,463.89.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</si>
</sst>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165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2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2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/>
    <xf numFmtId="0" fontId="9" fillId="5" borderId="17" xfId="0" applyFont="1" applyFill="1" applyBorder="1" applyAlignment="1" applyProtection="1">
      <alignment vertical="center" wrapText="1"/>
      <protection locked="0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20" fillId="5" borderId="18" xfId="0" applyFont="1" applyFill="1" applyBorder="1" applyAlignment="1" applyProtection="1">
      <alignment horizontal="left" vertical="center" wrapText="1"/>
      <protection locked="0"/>
    </xf>
    <xf numFmtId="10" fontId="16" fillId="7" borderId="26" xfId="2" applyNumberFormat="1" applyFont="1" applyFill="1" applyBorder="1" applyAlignment="1" applyProtection="1">
      <alignment horizontal="center" vertical="center" wrapText="1" readingOrder="1"/>
    </xf>
    <xf numFmtId="167" fontId="16" fillId="7" borderId="23" xfId="0" applyNumberFormat="1" applyFont="1" applyFill="1" applyBorder="1" applyAlignment="1" applyProtection="1">
      <alignment horizontal="center" vertical="center" wrapText="1" readingOrder="1"/>
    </xf>
    <xf numFmtId="0" fontId="9" fillId="9" borderId="17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 wrapText="1"/>
    </xf>
    <xf numFmtId="0" fontId="9" fillId="9" borderId="17" xfId="0" applyFont="1" applyFill="1" applyBorder="1" applyAlignment="1" applyProtection="1">
      <alignment vertical="center" wrapText="1"/>
      <protection locked="0"/>
    </xf>
    <xf numFmtId="0" fontId="9" fillId="9" borderId="17" xfId="0" applyFont="1" applyFill="1" applyBorder="1" applyAlignment="1">
      <alignment horizontal="left" vertical="center"/>
    </xf>
    <xf numFmtId="0" fontId="9" fillId="9" borderId="17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vertical="center"/>
    </xf>
    <xf numFmtId="0" fontId="2" fillId="9" borderId="18" xfId="0" applyFont="1" applyFill="1" applyBorder="1"/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32" xfId="0" applyFont="1" applyBorder="1" applyAlignment="1" applyProtection="1">
      <alignment vertical="center" wrapText="1"/>
      <protection locked="0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22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0" fontId="20" fillId="9" borderId="0" xfId="0" applyFont="1" applyFill="1" applyAlignment="1" applyProtection="1">
      <alignment horizontal="left" vertical="center" wrapText="1"/>
      <protection locked="0"/>
    </xf>
    <xf numFmtId="0" fontId="20" fillId="9" borderId="18" xfId="0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" fontId="11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3" xfId="0" applyFont="1" applyFill="1" applyBorder="1" applyAlignment="1">
      <alignment horizontal="center" vertical="center" wrapText="1" readingOrder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2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9" borderId="34" xfId="0" quotePrefix="1" applyNumberFormat="1" applyFont="1" applyFill="1" applyBorder="1" applyAlignment="1" applyProtection="1">
      <alignment horizontal="left" vertical="center" wrapText="1"/>
      <protection locked="0"/>
    </xf>
    <xf numFmtId="0" fontId="20" fillId="9" borderId="20" xfId="0" applyFont="1" applyFill="1" applyBorder="1" applyAlignment="1" applyProtection="1">
      <alignment horizontal="left" vertical="center"/>
      <protection locked="0"/>
    </xf>
    <xf numFmtId="0" fontId="20" fillId="9" borderId="20" xfId="0" applyFont="1" applyFill="1" applyBorder="1" applyAlignment="1" applyProtection="1">
      <alignment horizontal="left" vertical="center" wrapText="1"/>
      <protection locked="0"/>
    </xf>
    <xf numFmtId="0" fontId="20" fillId="9" borderId="0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1</xdr:row>
      <xdr:rowOff>34018</xdr:rowOff>
    </xdr:from>
    <xdr:ext cx="1322070" cy="747453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38125"/>
          <a:ext cx="1322070" cy="7474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9:J31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IF(G30&gt;0,G30/E30,0)</calculatedColumnFormula>
    </tableColumn>
    <tableColumn id="8" xr3:uid="{00000000-0010-0000-0000-000008000000}" name="Financiero _x000a_(%) _x000a_H=F/D" dataDxfId="0">
      <calculatedColumnFormula>IF(H30&gt;0,H30/F30,0)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28" zoomScale="84" zoomScaleNormal="100" zoomScaleSheetLayoutView="84" workbookViewId="0">
      <selection activeCell="B36" sqref="B36:J36"/>
    </sheetView>
  </sheetViews>
  <sheetFormatPr defaultColWidth="11.42578125" defaultRowHeight="15" x14ac:dyDescent="0.25"/>
  <cols>
    <col min="1" max="1" width="28.42578125" style="5" customWidth="1"/>
    <col min="2" max="3" width="12.7109375" style="5" customWidth="1"/>
    <col min="4" max="4" width="15.85546875" style="5" customWidth="1"/>
    <col min="5" max="5" width="12.7109375" style="5" customWidth="1"/>
    <col min="6" max="6" width="13.85546875" style="5" customWidth="1"/>
    <col min="7" max="7" width="12.7109375" style="5" customWidth="1"/>
    <col min="8" max="8" width="14.140625" style="5" customWidth="1"/>
    <col min="9" max="10" width="12.7109375" style="5" customWidth="1"/>
    <col min="11" max="11" width="11.42578125" style="5"/>
  </cols>
  <sheetData>
    <row r="1" spans="1:11" ht="15.75" thickBot="1" x14ac:dyDescent="0.3"/>
    <row r="2" spans="1:11" ht="21.75" thickBot="1" x14ac:dyDescent="0.3">
      <c r="A2" s="16"/>
      <c r="B2" s="70" t="s">
        <v>50</v>
      </c>
      <c r="C2" s="71"/>
      <c r="D2" s="71"/>
      <c r="E2" s="71"/>
      <c r="F2" s="71"/>
      <c r="G2" s="71"/>
      <c r="H2" s="71"/>
      <c r="I2" s="71"/>
      <c r="J2" s="72"/>
      <c r="K2" s="1"/>
    </row>
    <row r="3" spans="1:11" ht="21.75" thickBot="1" x14ac:dyDescent="0.3">
      <c r="A3" s="17"/>
      <c r="B3" s="73" t="s">
        <v>0</v>
      </c>
      <c r="C3" s="74"/>
      <c r="D3" s="73" t="s">
        <v>1</v>
      </c>
      <c r="E3" s="74"/>
      <c r="F3" s="74"/>
      <c r="G3" s="74"/>
      <c r="H3" s="75"/>
      <c r="I3" s="2" t="s">
        <v>2</v>
      </c>
      <c r="J3" s="3" t="s">
        <v>3</v>
      </c>
      <c r="K3" s="1"/>
    </row>
    <row r="4" spans="1:11" ht="21.75" thickBot="1" x14ac:dyDescent="0.3">
      <c r="A4" s="18"/>
      <c r="B4" s="76" t="s">
        <v>4</v>
      </c>
      <c r="C4" s="77"/>
      <c r="D4" s="76"/>
      <c r="E4" s="77"/>
      <c r="F4" s="77"/>
      <c r="G4" s="77"/>
      <c r="H4" s="78"/>
      <c r="I4" s="20">
        <v>44474</v>
      </c>
      <c r="J4" s="21">
        <v>1</v>
      </c>
      <c r="K4" s="1"/>
    </row>
    <row r="5" spans="1:11" x14ac:dyDescent="0.25">
      <c r="A5" s="79"/>
      <c r="B5" s="80"/>
      <c r="C5" s="80"/>
      <c r="D5" s="81"/>
      <c r="E5" s="81"/>
      <c r="F5" s="81"/>
      <c r="G5" s="81"/>
      <c r="H5" s="81"/>
      <c r="I5" s="80"/>
      <c r="J5" s="82"/>
      <c r="K5" s="1"/>
    </row>
    <row r="6" spans="1:11" ht="3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8"/>
      <c r="K6" s="1"/>
    </row>
    <row r="7" spans="1:11" ht="15.75" x14ac:dyDescent="0.25">
      <c r="A7" s="44" t="s">
        <v>67</v>
      </c>
      <c r="B7" s="45"/>
      <c r="C7" s="45"/>
      <c r="D7" s="45"/>
      <c r="E7" s="45"/>
      <c r="F7" s="45"/>
      <c r="G7" s="45"/>
      <c r="H7" s="45"/>
      <c r="I7" s="45"/>
      <c r="J7" s="46"/>
      <c r="K7" s="1"/>
    </row>
    <row r="8" spans="1:11" ht="15.75" x14ac:dyDescent="0.25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1"/>
    </row>
    <row r="9" spans="1:11" ht="17.25" customHeight="1" x14ac:dyDescent="0.25">
      <c r="A9" s="34" t="s">
        <v>6</v>
      </c>
      <c r="B9" s="83" t="s">
        <v>51</v>
      </c>
      <c r="C9" s="83"/>
      <c r="D9" s="83"/>
      <c r="E9" s="83"/>
      <c r="F9" s="83"/>
      <c r="G9" s="83"/>
      <c r="H9" s="83"/>
      <c r="I9" s="83"/>
      <c r="J9" s="83"/>
      <c r="K9" s="1"/>
    </row>
    <row r="10" spans="1:11" ht="17.25" customHeight="1" x14ac:dyDescent="0.25">
      <c r="A10" s="35" t="s">
        <v>35</v>
      </c>
      <c r="B10" s="41" t="s">
        <v>68</v>
      </c>
      <c r="C10" s="41"/>
      <c r="D10" s="41"/>
      <c r="E10" s="41"/>
      <c r="F10" s="41"/>
      <c r="G10" s="41"/>
      <c r="H10" s="41"/>
      <c r="I10" s="41"/>
      <c r="J10" s="41"/>
      <c r="K10" s="1"/>
    </row>
    <row r="11" spans="1:11" ht="16.5" customHeight="1" x14ac:dyDescent="0.25">
      <c r="A11" s="35" t="s">
        <v>36</v>
      </c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1"/>
    </row>
    <row r="12" spans="1:11" ht="22.5" customHeight="1" x14ac:dyDescent="0.25">
      <c r="A12" s="34" t="s">
        <v>7</v>
      </c>
      <c r="B12" s="84" t="s">
        <v>53</v>
      </c>
      <c r="C12" s="84"/>
      <c r="D12" s="84"/>
      <c r="E12" s="84"/>
      <c r="F12" s="84"/>
      <c r="G12" s="84"/>
      <c r="H12" s="84"/>
      <c r="I12" s="84"/>
      <c r="J12" s="84"/>
    </row>
    <row r="13" spans="1:11" ht="28.5" customHeight="1" x14ac:dyDescent="0.25">
      <c r="A13" s="34" t="s">
        <v>8</v>
      </c>
      <c r="B13" s="85" t="s">
        <v>54</v>
      </c>
      <c r="C13" s="85"/>
      <c r="D13" s="85"/>
      <c r="E13" s="85"/>
      <c r="F13" s="85"/>
      <c r="G13" s="85"/>
      <c r="H13" s="85"/>
      <c r="I13" s="85"/>
      <c r="J13" s="85"/>
    </row>
    <row r="14" spans="1:11" ht="15.75" x14ac:dyDescent="0.25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1" ht="27.75" customHeight="1" x14ac:dyDescent="0.25">
      <c r="A15" s="32" t="s">
        <v>10</v>
      </c>
      <c r="B15" s="19">
        <v>3</v>
      </c>
      <c r="C15" s="65" t="str">
        <f>IFERROR(VLOOKUP(B15,'[1]Validacion datos'!A2:B5,2,FALSE),"")</f>
        <v>DESARROLLO PRODUCTIVO</v>
      </c>
      <c r="D15" s="65"/>
      <c r="E15" s="65"/>
      <c r="F15" s="65"/>
      <c r="G15" s="65"/>
      <c r="H15" s="65"/>
      <c r="I15" s="65"/>
      <c r="J15" s="65"/>
    </row>
    <row r="16" spans="1:11" ht="26.25" customHeight="1" x14ac:dyDescent="0.25">
      <c r="A16" s="32" t="s">
        <v>11</v>
      </c>
      <c r="B16" s="6">
        <v>3.3</v>
      </c>
      <c r="C16" s="65" t="str">
        <f>IFERROR(VLOOKUP(B16,'[1]Validacion datos'!A8:B26,2,FALSE),"")</f>
        <v>Competitividad e innovavión en un ambiente favorable a la cooperación y la responsabilidad social</v>
      </c>
      <c r="D16" s="65"/>
      <c r="E16" s="65"/>
      <c r="F16" s="65"/>
      <c r="G16" s="65"/>
      <c r="H16" s="65"/>
      <c r="I16" s="65"/>
      <c r="J16" s="65"/>
    </row>
    <row r="17" spans="1:11" ht="37.5" customHeight="1" x14ac:dyDescent="0.25">
      <c r="A17" s="33" t="s">
        <v>12</v>
      </c>
      <c r="B17" s="6" t="s">
        <v>55</v>
      </c>
      <c r="C17" s="65" t="str">
        <f>IFERROR(VLOOKUP(B17,'[1]Validacion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7" s="65"/>
      <c r="E17" s="65"/>
      <c r="F17" s="65"/>
      <c r="G17" s="65"/>
      <c r="H17" s="65"/>
      <c r="I17" s="65"/>
      <c r="J17" s="65"/>
    </row>
    <row r="18" spans="1:11" ht="15.75" x14ac:dyDescent="0.25">
      <c r="A18" s="44" t="s">
        <v>13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1" ht="29.25" customHeight="1" x14ac:dyDescent="0.25">
      <c r="A19" s="29" t="s">
        <v>14</v>
      </c>
      <c r="B19" s="42" t="s">
        <v>58</v>
      </c>
      <c r="C19" s="42"/>
      <c r="D19" s="42"/>
      <c r="E19" s="42"/>
      <c r="F19" s="42"/>
      <c r="G19" s="42"/>
      <c r="H19" s="42"/>
      <c r="I19" s="42"/>
      <c r="J19" s="43"/>
    </row>
    <row r="20" spans="1:11" ht="33" customHeight="1" x14ac:dyDescent="0.25">
      <c r="A20" s="30" t="s">
        <v>15</v>
      </c>
      <c r="B20" s="42" t="s">
        <v>57</v>
      </c>
      <c r="C20" s="42"/>
      <c r="D20" s="42"/>
      <c r="E20" s="42"/>
      <c r="F20" s="42"/>
      <c r="G20" s="42"/>
      <c r="H20" s="42"/>
      <c r="I20" s="42"/>
      <c r="J20" s="43"/>
    </row>
    <row r="21" spans="1:11" ht="34.5" customHeight="1" x14ac:dyDescent="0.25">
      <c r="A21" s="30" t="s">
        <v>16</v>
      </c>
      <c r="B21" s="42" t="s">
        <v>56</v>
      </c>
      <c r="C21" s="42"/>
      <c r="D21" s="42"/>
      <c r="E21" s="42"/>
      <c r="F21" s="42"/>
      <c r="G21" s="42"/>
      <c r="H21" s="42"/>
      <c r="I21" s="42"/>
      <c r="J21" s="43"/>
    </row>
    <row r="22" spans="1:11" ht="35.25" customHeight="1" x14ac:dyDescent="0.25">
      <c r="A22" s="30" t="s">
        <v>37</v>
      </c>
      <c r="B22" s="42" t="s">
        <v>63</v>
      </c>
      <c r="C22" s="42"/>
      <c r="D22" s="42"/>
      <c r="E22" s="42"/>
      <c r="F22" s="42"/>
      <c r="G22" s="42"/>
      <c r="H22" s="42"/>
      <c r="I22" s="42"/>
      <c r="J22" s="43"/>
      <c r="K22" s="1"/>
    </row>
    <row r="23" spans="1:11" ht="15.75" x14ac:dyDescent="0.25">
      <c r="A23" s="44" t="s">
        <v>17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1" ht="15.75" x14ac:dyDescent="0.25">
      <c r="A24" s="47" t="s">
        <v>18</v>
      </c>
      <c r="B24" s="48"/>
      <c r="C24" s="48"/>
      <c r="D24" s="48"/>
      <c r="E24" s="48"/>
      <c r="F24" s="48"/>
      <c r="G24" s="48"/>
      <c r="H24" s="48"/>
      <c r="I24" s="48"/>
      <c r="J24" s="49"/>
      <c r="K24" s="1"/>
    </row>
    <row r="25" spans="1:11" ht="15" customHeight="1" x14ac:dyDescent="0.25">
      <c r="A25" s="60" t="s">
        <v>19</v>
      </c>
      <c r="B25" s="61"/>
      <c r="C25" s="62" t="s">
        <v>20</v>
      </c>
      <c r="D25" s="64"/>
      <c r="E25" s="64"/>
      <c r="F25" s="64" t="s">
        <v>21</v>
      </c>
      <c r="G25" s="64"/>
      <c r="H25" s="61"/>
      <c r="I25" s="62" t="s">
        <v>22</v>
      </c>
      <c r="J25" s="63"/>
    </row>
    <row r="26" spans="1:11" ht="18.75" customHeight="1" x14ac:dyDescent="0.25">
      <c r="A26" s="50">
        <v>5674975615.3699999</v>
      </c>
      <c r="B26" s="51"/>
      <c r="C26" s="57">
        <v>8524314608</v>
      </c>
      <c r="D26" s="58"/>
      <c r="E26" s="59"/>
      <c r="F26" s="57">
        <v>2591025183.71</v>
      </c>
      <c r="G26" s="58"/>
      <c r="H26" s="59"/>
      <c r="I26" s="52">
        <f>IF(F26&gt;0,F26/C26,0)</f>
        <v>0.30395701037105599</v>
      </c>
      <c r="J26" s="53"/>
    </row>
    <row r="27" spans="1:11" ht="15.75" x14ac:dyDescent="0.25">
      <c r="A27" s="47" t="s">
        <v>23</v>
      </c>
      <c r="B27" s="48"/>
      <c r="C27" s="48"/>
      <c r="D27" s="48"/>
      <c r="E27" s="48"/>
      <c r="F27" s="48"/>
      <c r="G27" s="48"/>
      <c r="H27" s="48"/>
      <c r="I27" s="48"/>
      <c r="J27" s="49"/>
      <c r="K27" s="1"/>
    </row>
    <row r="28" spans="1:11" x14ac:dyDescent="0.25">
      <c r="A28" s="4"/>
      <c r="B28"/>
      <c r="C28" s="54" t="s">
        <v>49</v>
      </c>
      <c r="D28" s="55"/>
      <c r="E28" s="54" t="s">
        <v>47</v>
      </c>
      <c r="F28" s="55"/>
      <c r="G28" s="54" t="s">
        <v>48</v>
      </c>
      <c r="H28" s="54"/>
      <c r="I28" s="54" t="s">
        <v>24</v>
      </c>
      <c r="J28" s="56"/>
    </row>
    <row r="29" spans="1:11" ht="58.5" customHeight="1" x14ac:dyDescent="0.25">
      <c r="A29" s="7" t="s">
        <v>25</v>
      </c>
      <c r="B29" s="8" t="s">
        <v>26</v>
      </c>
      <c r="C29" s="8" t="s">
        <v>38</v>
      </c>
      <c r="D29" s="8" t="s">
        <v>39</v>
      </c>
      <c r="E29" s="8" t="s">
        <v>41</v>
      </c>
      <c r="F29" s="8" t="s">
        <v>42</v>
      </c>
      <c r="G29" s="8" t="s">
        <v>43</v>
      </c>
      <c r="H29" s="8" t="s">
        <v>44</v>
      </c>
      <c r="I29" s="8" t="s">
        <v>45</v>
      </c>
      <c r="J29" s="9" t="s">
        <v>46</v>
      </c>
    </row>
    <row r="30" spans="1:11" ht="57" customHeight="1" x14ac:dyDescent="0.25">
      <c r="A30" s="39" t="s">
        <v>59</v>
      </c>
      <c r="B30" s="36" t="s">
        <v>61</v>
      </c>
      <c r="C30" s="10">
        <v>67844431</v>
      </c>
      <c r="D30" s="11">
        <v>2942626490</v>
      </c>
      <c r="E30" s="11">
        <v>16829309</v>
      </c>
      <c r="F30" s="11">
        <v>729940091.54924095</v>
      </c>
      <c r="G30" s="12">
        <v>18224195</v>
      </c>
      <c r="H30" s="11">
        <v>900571463.88999999</v>
      </c>
      <c r="I30" s="27">
        <f>IF(G30&gt;0,G30/E30,0)</f>
        <v>1.082884329950802</v>
      </c>
      <c r="J30" s="28">
        <f t="shared" ref="J30" si="0">IF(H30&gt;0,H30/F30,0)</f>
        <v>1.2337607898459273</v>
      </c>
    </row>
    <row r="31" spans="1:11" ht="60" customHeight="1" x14ac:dyDescent="0.25">
      <c r="A31" s="38" t="s">
        <v>60</v>
      </c>
      <c r="B31" s="37" t="s">
        <v>61</v>
      </c>
      <c r="C31" s="13">
        <v>2508916</v>
      </c>
      <c r="D31" s="14">
        <v>240200000</v>
      </c>
      <c r="E31" s="14">
        <v>662475</v>
      </c>
      <c r="F31" s="14">
        <v>63424391.103665322</v>
      </c>
      <c r="G31" s="15">
        <v>854776</v>
      </c>
      <c r="H31" s="14">
        <v>92458178.980000004</v>
      </c>
      <c r="I31" s="27">
        <f>IF(G31&gt;0,G31/E31,0)</f>
        <v>1.2902766142118571</v>
      </c>
      <c r="J31" s="28">
        <f>IF(H31&gt;0,H31/F31,0)</f>
        <v>1.4577700687560373</v>
      </c>
    </row>
    <row r="32" spans="1:11" ht="15.75" x14ac:dyDescent="0.25">
      <c r="A32" s="44" t="s">
        <v>27</v>
      </c>
      <c r="B32" s="45"/>
      <c r="C32" s="45"/>
      <c r="D32" s="45"/>
      <c r="E32" s="45"/>
      <c r="F32" s="45"/>
      <c r="G32" s="45"/>
      <c r="H32" s="45"/>
      <c r="I32" s="45"/>
      <c r="J32" s="46"/>
    </row>
    <row r="33" spans="1:11" ht="15.75" x14ac:dyDescent="0.25">
      <c r="A33" s="47" t="s">
        <v>28</v>
      </c>
      <c r="B33" s="48"/>
      <c r="C33" s="48"/>
      <c r="D33" s="48"/>
      <c r="E33" s="48"/>
      <c r="F33" s="48"/>
      <c r="G33" s="48"/>
      <c r="H33" s="48"/>
      <c r="I33" s="48"/>
      <c r="J33" s="49"/>
      <c r="K33" s="1"/>
    </row>
    <row r="34" spans="1:11" ht="24" customHeight="1" x14ac:dyDescent="0.25">
      <c r="A34" s="31" t="s">
        <v>29</v>
      </c>
      <c r="B34" s="42" t="s">
        <v>59</v>
      </c>
      <c r="C34" s="42"/>
      <c r="D34" s="42"/>
      <c r="E34" s="42"/>
      <c r="F34" s="42"/>
      <c r="G34" s="42"/>
      <c r="H34" s="42"/>
      <c r="I34" s="42"/>
      <c r="J34" s="43"/>
    </row>
    <row r="35" spans="1:11" ht="46.5" customHeight="1" x14ac:dyDescent="0.25">
      <c r="A35" s="31" t="s">
        <v>30</v>
      </c>
      <c r="B35" s="42" t="s">
        <v>62</v>
      </c>
      <c r="C35" s="42"/>
      <c r="D35" s="42"/>
      <c r="E35" s="42"/>
      <c r="F35" s="42"/>
      <c r="G35" s="42"/>
      <c r="H35" s="42"/>
      <c r="I35" s="42"/>
      <c r="J35" s="43"/>
    </row>
    <row r="36" spans="1:11" ht="47.25" customHeight="1" x14ac:dyDescent="0.25">
      <c r="A36" s="31" t="s">
        <v>31</v>
      </c>
      <c r="B36" s="42" t="s">
        <v>71</v>
      </c>
      <c r="C36" s="42"/>
      <c r="D36" s="42"/>
      <c r="E36" s="42"/>
      <c r="F36" s="42"/>
      <c r="G36" s="42"/>
      <c r="H36" s="42"/>
      <c r="I36" s="42"/>
      <c r="J36" s="43"/>
    </row>
    <row r="37" spans="1:11" ht="50.25" customHeight="1" x14ac:dyDescent="0.25">
      <c r="A37" s="31" t="s">
        <v>32</v>
      </c>
      <c r="B37" s="42" t="s">
        <v>69</v>
      </c>
      <c r="C37" s="42"/>
      <c r="D37" s="42"/>
      <c r="E37" s="42"/>
      <c r="F37" s="42"/>
      <c r="G37" s="42"/>
      <c r="H37" s="42"/>
      <c r="I37" s="42"/>
      <c r="J37" s="43"/>
    </row>
    <row r="38" spans="1:11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6"/>
    </row>
    <row r="39" spans="1:11" ht="17.25" customHeight="1" x14ac:dyDescent="0.25">
      <c r="A39" s="31" t="s">
        <v>29</v>
      </c>
      <c r="B39" s="42" t="s">
        <v>60</v>
      </c>
      <c r="C39" s="42"/>
      <c r="D39" s="42"/>
      <c r="E39" s="42"/>
      <c r="F39" s="42"/>
      <c r="G39" s="42"/>
      <c r="H39" s="42"/>
      <c r="I39" s="42"/>
      <c r="J39" s="43"/>
    </row>
    <row r="40" spans="1:11" ht="48" customHeight="1" x14ac:dyDescent="0.25">
      <c r="A40" s="31" t="s">
        <v>30</v>
      </c>
      <c r="B40" s="42" t="s">
        <v>64</v>
      </c>
      <c r="C40" s="42"/>
      <c r="D40" s="42"/>
      <c r="E40" s="42"/>
      <c r="F40" s="42"/>
      <c r="G40" s="42"/>
      <c r="H40" s="42"/>
      <c r="I40" s="42"/>
      <c r="J40" s="43"/>
    </row>
    <row r="41" spans="1:11" ht="45.75" customHeight="1" x14ac:dyDescent="0.25">
      <c r="A41" s="31" t="s">
        <v>31</v>
      </c>
      <c r="B41" s="42" t="s">
        <v>65</v>
      </c>
      <c r="C41" s="42"/>
      <c r="D41" s="42"/>
      <c r="E41" s="42"/>
      <c r="F41" s="42"/>
      <c r="G41" s="42"/>
      <c r="H41" s="42"/>
      <c r="I41" s="42"/>
      <c r="J41" s="43"/>
    </row>
    <row r="42" spans="1:11" ht="51.75" customHeight="1" x14ac:dyDescent="0.25">
      <c r="A42" s="31" t="s">
        <v>32</v>
      </c>
      <c r="B42" s="42" t="s">
        <v>70</v>
      </c>
      <c r="C42" s="42"/>
      <c r="D42" s="42"/>
      <c r="E42" s="42"/>
      <c r="F42" s="42"/>
      <c r="G42" s="42"/>
      <c r="H42" s="42"/>
      <c r="I42" s="42"/>
      <c r="J42" s="43"/>
    </row>
    <row r="43" spans="1:11" ht="15.75" x14ac:dyDescent="0.25">
      <c r="A43" s="44" t="s">
        <v>33</v>
      </c>
      <c r="B43" s="45"/>
      <c r="C43" s="45"/>
      <c r="D43" s="45"/>
      <c r="E43" s="45"/>
      <c r="F43" s="45"/>
      <c r="G43" s="45"/>
      <c r="H43" s="45"/>
      <c r="I43" s="45"/>
      <c r="J43" s="46"/>
    </row>
    <row r="44" spans="1:11" ht="15.75" x14ac:dyDescent="0.25">
      <c r="A44" s="87" t="s">
        <v>34</v>
      </c>
      <c r="B44" s="88"/>
      <c r="C44" s="88"/>
      <c r="D44" s="88"/>
      <c r="E44" s="88"/>
      <c r="F44" s="88"/>
      <c r="G44" s="88"/>
      <c r="H44" s="88"/>
      <c r="I44" s="88"/>
      <c r="J44" s="89"/>
      <c r="K44" s="1"/>
    </row>
    <row r="45" spans="1:11" s="23" customFormat="1" ht="36" customHeight="1" x14ac:dyDescent="0.25">
      <c r="A45" s="86" t="s">
        <v>66</v>
      </c>
      <c r="B45" s="86"/>
      <c r="C45" s="86"/>
      <c r="D45" s="86"/>
      <c r="E45" s="86"/>
      <c r="F45" s="86"/>
      <c r="G45" s="86"/>
      <c r="H45" s="86"/>
      <c r="I45" s="86"/>
      <c r="J45" s="86"/>
      <c r="K45" s="22"/>
    </row>
    <row r="46" spans="1:11" s="23" customFormat="1" ht="24.75" hidden="1" customHeight="1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22"/>
    </row>
    <row r="47" spans="1:11" s="23" customFormat="1" ht="24" hidden="1" customHeight="1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22"/>
    </row>
    <row r="48" spans="1:11" ht="18" hidden="1" customHeight="1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20.25" hidden="1" customHeight="1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30.75" customHeight="1" x14ac:dyDescent="0.25">
      <c r="A50" s="40" t="s">
        <v>40</v>
      </c>
      <c r="B50" s="40"/>
      <c r="C50" s="40"/>
      <c r="D50" s="40"/>
      <c r="E50" s="40"/>
      <c r="F50" s="40"/>
      <c r="G50" s="40"/>
      <c r="H50" s="40"/>
      <c r="I50" s="40"/>
      <c r="J50" s="40"/>
    </row>
  </sheetData>
  <mergeCells count="56">
    <mergeCell ref="A47:J47"/>
    <mergeCell ref="A48:J48"/>
    <mergeCell ref="A49:J49"/>
    <mergeCell ref="B39:J39"/>
    <mergeCell ref="B40:J40"/>
    <mergeCell ref="B41:J41"/>
    <mergeCell ref="B42:J42"/>
    <mergeCell ref="A46:J46"/>
    <mergeCell ref="A43:J43"/>
    <mergeCell ref="A44:J44"/>
    <mergeCell ref="A45:J45"/>
    <mergeCell ref="C16:J16"/>
    <mergeCell ref="A6:J6"/>
    <mergeCell ref="A7:J7"/>
    <mergeCell ref="A8:J8"/>
    <mergeCell ref="B2:J2"/>
    <mergeCell ref="B3:C3"/>
    <mergeCell ref="D3:H3"/>
    <mergeCell ref="B4:C4"/>
    <mergeCell ref="D4:H4"/>
    <mergeCell ref="A5:J5"/>
    <mergeCell ref="B9:J9"/>
    <mergeCell ref="B12:J12"/>
    <mergeCell ref="B13:J13"/>
    <mergeCell ref="A14:J14"/>
    <mergeCell ref="C15:J15"/>
    <mergeCell ref="C17:J17"/>
    <mergeCell ref="A18:J18"/>
    <mergeCell ref="B19:J19"/>
    <mergeCell ref="B20:J20"/>
    <mergeCell ref="B21:J21"/>
    <mergeCell ref="C26:E26"/>
    <mergeCell ref="F26:H26"/>
    <mergeCell ref="E28:F28"/>
    <mergeCell ref="A23:J23"/>
    <mergeCell ref="A24:J24"/>
    <mergeCell ref="A25:B25"/>
    <mergeCell ref="I25:J25"/>
    <mergeCell ref="C25:E25"/>
    <mergeCell ref="F25:H25"/>
    <mergeCell ref="A50:J50"/>
    <mergeCell ref="B10:J10"/>
    <mergeCell ref="B11:J11"/>
    <mergeCell ref="B22:J22"/>
    <mergeCell ref="A32:J32"/>
    <mergeCell ref="A33:J33"/>
    <mergeCell ref="B34:J34"/>
    <mergeCell ref="B35:J35"/>
    <mergeCell ref="B36:J36"/>
    <mergeCell ref="B37:J37"/>
    <mergeCell ref="A26:B26"/>
    <mergeCell ref="I26:J26"/>
    <mergeCell ref="A27:J27"/>
    <mergeCell ref="C28:D28"/>
    <mergeCell ref="G28:H28"/>
    <mergeCell ref="I28:J28"/>
  </mergeCells>
  <phoneticPr fontId="21" type="noConversion"/>
  <dataValidations count="16">
    <dataValidation allowBlank="1" showInputMessage="1" showErrorMessage="1" prompt="Monto ejecutado en el trimestre" sqref="H29:H31" xr:uid="{00000000-0002-0000-0000-000000000000}"/>
    <dataValidation allowBlank="1" showInputMessage="1" showErrorMessage="1" prompt="Meta alcanzada en el trimestre" sqref="G29:G31" xr:uid="{00000000-0002-0000-0000-000001000000}"/>
    <dataValidation allowBlank="1" showInputMessage="1" showErrorMessage="1" prompt="Monto presupuestado para el producto" sqref="D29:D31 E30:F31 F29" xr:uid="{00000000-0002-0000-0000-000002000000}"/>
    <dataValidation allowBlank="1" showInputMessage="1" showErrorMessage="1" prompt="Meta anual del indicador" sqref="C29:C31 E29" xr:uid="{00000000-0002-0000-0000-000003000000}"/>
    <dataValidation allowBlank="1" showInputMessage="1" showErrorMessage="1" prompt="Nombre del indicador" sqref="B29:B31" xr:uid="{00000000-0002-0000-0000-000004000000}"/>
    <dataValidation allowBlank="1" showInputMessage="1" showErrorMessage="1" prompt="Nombre de cada producto" sqref="A29:A31" xr:uid="{00000000-0002-0000-0000-000005000000}"/>
    <dataValidation allowBlank="1" showInputMessage="1" showErrorMessage="1" prompt="¿En qué consiste el programa?" sqref="B20:J20" xr:uid="{00000000-0002-0000-0000-000006000000}"/>
    <dataValidation allowBlank="1" showInputMessage="1" showErrorMessage="1" prompt="Presupuesto del programa" sqref="A26:C26" xr:uid="{00000000-0002-0000-0000-000007000000}"/>
    <dataValidation allowBlank="1" showInputMessage="1" showErrorMessage="1" prompt="De existir desvío, explicar razones." sqref="B37:J38 B42:J42" xr:uid="{00000000-0002-0000-0000-000008000000}"/>
    <dataValidation allowBlank="1" showInputMessage="1" showErrorMessage="1" prompt="1. Describir lo plasmado en el presupuesto_x000a_2. Describir lo alcanzado en términos financieros y de producción " sqref="B36:J36 B41:J41" xr:uid="{00000000-0002-0000-0000-000009000000}"/>
    <dataValidation allowBlank="1" showInputMessage="1" showErrorMessage="1" prompt="¿En qué consiste el producto? su objetivo" sqref="B35:J35 B40:J40" xr:uid="{00000000-0002-0000-0000-00000A000000}"/>
    <dataValidation allowBlank="1" showInputMessage="1" showErrorMessage="1" prompt="Nombre del product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1:J21" xr:uid="{00000000-0002-0000-0000-00000C000000}"/>
    <dataValidation allowBlank="1" showInputMessage="1" prompt="Nombre del capítulo" sqref="B9:J11" xr:uid="{00000000-0002-0000-0000-00000D000000}"/>
    <dataValidation allowBlank="1" sqref="A9" xr:uid="{00000000-0002-0000-0000-00000E000000}"/>
    <dataValidation allowBlank="1" showInputMessage="1" showErrorMessage="1" prompt="Oportunidades de mejora identificadas" sqref="A49:J49 A45:J45" xr:uid="{00000000-0002-0000-0000-00000F000000}"/>
  </dataValidations>
  <printOptions horizontalCentered="1" verticalCentered="1"/>
  <pageMargins left="0.1" right="0.1" top="0.1" bottom="0.1" header="0.3" footer="0.3"/>
  <pageSetup scale="6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Chaer</dc:creator>
  <cp:lastModifiedBy>Cecilia Ginete Chaer Reyes</cp:lastModifiedBy>
  <cp:lastPrinted>2021-10-05T12:53:37Z</cp:lastPrinted>
  <dcterms:created xsi:type="dcterms:W3CDTF">2021-03-22T15:50:10Z</dcterms:created>
  <dcterms:modified xsi:type="dcterms:W3CDTF">2021-10-15T13:54:52Z</dcterms:modified>
</cp:coreProperties>
</file>